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2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0" i="5" l="1"/>
  <c r="D52" i="5" s="1"/>
  <c r="U52" i="5" s="1"/>
  <c r="C30" i="5"/>
  <c r="C52" i="5" s="1"/>
  <c r="T52" i="5" s="1"/>
  <c r="U55" i="5"/>
  <c r="U54" i="5"/>
  <c r="U53" i="5"/>
  <c r="U51" i="5"/>
  <c r="U50" i="5"/>
  <c r="U49" i="5"/>
  <c r="U48" i="5"/>
  <c r="T47" i="5"/>
  <c r="D47" i="5"/>
  <c r="D43" i="5" s="1"/>
  <c r="D56" i="5" s="1"/>
  <c r="U56" i="5" s="1"/>
  <c r="C47" i="5"/>
  <c r="C43" i="5" s="1"/>
  <c r="U46" i="5"/>
  <c r="U45" i="5"/>
  <c r="U44" i="5"/>
  <c r="U42" i="5"/>
  <c r="U41" i="5"/>
  <c r="U40" i="5"/>
  <c r="U39" i="5"/>
  <c r="T39" i="5"/>
  <c r="U38" i="5"/>
  <c r="U37" i="5"/>
  <c r="U36" i="5"/>
  <c r="D35" i="5"/>
  <c r="U35" i="5" s="1"/>
  <c r="C35" i="5"/>
  <c r="T35" i="5" s="1"/>
  <c r="U34" i="5"/>
  <c r="T34" i="5"/>
  <c r="U33" i="5"/>
  <c r="T33" i="5"/>
  <c r="U32" i="5"/>
  <c r="T32" i="5"/>
  <c r="U31" i="5"/>
  <c r="U29" i="5"/>
  <c r="U28" i="5"/>
  <c r="D27" i="5"/>
  <c r="U27" i="5" s="1"/>
  <c r="C27" i="5"/>
  <c r="T27" i="5" s="1"/>
  <c r="U26" i="5"/>
  <c r="U25" i="5"/>
  <c r="U24" i="5"/>
  <c r="T24" i="5"/>
  <c r="U47" i="5" l="1"/>
  <c r="C56" i="5"/>
  <c r="T56" i="5" s="1"/>
  <c r="T43" i="5"/>
  <c r="T30" i="5"/>
  <c r="U43" i="5"/>
  <c r="U30" i="5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<sst xmlns="http://schemas.openxmlformats.org/spreadsheetml/2006/main" count="590" uniqueCount="345">
  <si>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</si>
  <si>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</si>
  <si>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</si>
  <si>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</si>
  <si>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</si>
  <si>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</si>
  <si>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</si>
  <si>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</si>
  <si>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</si>
  <si>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</si>
  <si>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</si>
  <si>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</si>
  <si>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</si>
  <si>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</si>
  <si>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</si>
  <si>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</si>
  <si>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</si>
  <si>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</si>
  <si>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</si>
  <si>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</si>
  <si>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</si>
  <si>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</si>
  <si>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</si>
  <si>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</si>
  <si>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</si>
  <si>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</si>
  <si>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</si>
  <si>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</si>
  <si>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</si>
  <si>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</si>
  <si>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</si>
  <si>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</si>
  <si>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</si>
  <si>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</si>
  <si>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</si>
  <si>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</si>
  <si>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</si>
  <si>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</si>
  <si>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</si>
  <si>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</si>
  <si>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</si>
  <si>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</si>
  <si>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</si>
  <si>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</si>
  <si>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</si>
  <si>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</si>
  <si>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</si>
  <si>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</si>
  <si>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</si>
  <si>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</si>
  <si>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</si>
  <si>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</si>
  <si>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</si>
  <si>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</si>
  <si>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</si>
  <si>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</si>
  <si>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</si>
  <si>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</si>
  <si>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</si>
  <si>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</si>
  <si>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</si>
  <si>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</si>
  <si>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</si>
  <si>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</si>
  <si>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</si>
  <si>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</si>
  <si>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</si>
  <si>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</si>
  <si>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</si>
  <si>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</si>
  <si>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</si>
  <si>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</si>
  <si>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</si>
  <si>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</si>
  <si>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</si>
  <si>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</si>
  <si>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</si>
  <si>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</si>
  <si>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</si>
  <si>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</si>
  <si>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</si>
  <si>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</si>
  <si>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</si>
  <si>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</si>
  <si>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</si>
  <si>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</si>
  <si>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</si>
  <si>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</si>
  <si>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</si>
  <si>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</si>
  <si>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</si>
  <si>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</si>
  <si>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</si>
  <si>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</si>
  <si>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</si>
  <si>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</si>
  <si>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</si>
  <si>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</si>
  <si>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</si>
  <si>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</si>
  <si>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</si>
  <si>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</si>
  <si>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</si>
  <si>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</si>
  <si>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</si>
  <si>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</si>
  <si>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</si>
  <si>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</si>
  <si>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</si>
  <si>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</si>
  <si>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</si>
  <si>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</si>
  <si>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</si>
  <si>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</si>
  <si>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</si>
  <si>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</si>
  <si>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</si>
  <si>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</si>
  <si>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</si>
  <si>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</si>
  <si>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</si>
  <si>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</si>
  <si>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</si>
  <si>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</si>
  <si>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</si>
  <si>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</si>
  <si>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</si>
  <si>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</si>
  <si>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</si>
  <si>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</si>
  <si>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</si>
  <si>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</si>
  <si>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</si>
  <si>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</si>
  <si>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</si>
  <si>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</si>
  <si>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</si>
  <si>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</si>
  <si>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</si>
  <si>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</si>
  <si>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</si>
  <si>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</si>
  <si>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</si>
  <si>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</si>
  <si>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</si>
  <si>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</si>
  <si>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</si>
  <si>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</si>
  <si>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</si>
  <si>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</si>
  <si>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</si>
  <si>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</si>
  <si>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</si>
  <si>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</si>
  <si>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</si>
  <si>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</si>
  <si>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</si>
  <si>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</si>
  <si>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</si>
  <si>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</si>
  <si>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</si>
  <si>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</si>
  <si>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</si>
  <si>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</si>
  <si>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</si>
  <si>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</si>
  <si>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</si>
  <si>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</si>
  <si>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</si>
  <si>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</si>
  <si>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</si>
  <si>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</si>
  <si>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</si>
  <si>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</si>
  <si>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</si>
  <si>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</si>
  <si>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</si>
  <si>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</si>
  <si>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</si>
  <si>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</si>
  <si>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</si>
  <si>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</si>
  <si>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</si>
  <si>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</si>
  <si>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</si>
  <si>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</si>
  <si>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</si>
  <si>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</si>
  <si>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</si>
  <si>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</si>
  <si>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</si>
  <si>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</si>
  <si>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</si>
  <si>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</si>
  <si>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</si>
  <si>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</si>
  <si>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</si>
  <si>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</si>
  <si>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</si>
  <si>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</si>
  <si>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</si>
  <si>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</si>
  <si>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</si>
  <si>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</si>
  <si>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</si>
  <si>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</si>
  <si>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</si>
  <si>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</si>
  <si>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</si>
  <si>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</si>
  <si>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</si>
  <si>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</si>
  <si>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</si>
  <si>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</si>
  <si>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</si>
  <si>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</si>
  <si>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</si>
  <si>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</si>
  <si>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</si>
  <si>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</si>
  <si>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</si>
  <si>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</si>
  <si>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</si>
  <si>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</si>
  <si>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</si>
  <si>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</si>
  <si>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</si>
  <si>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</si>
  <si>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</si>
  <si>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</si>
  <si>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</si>
  <si>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</si>
  <si>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</si>
  <si>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</si>
  <si>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</si>
  <si>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</si>
  <si>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</si>
  <si>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</si>
  <si>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</si>
  <si>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</si>
  <si>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</si>
  <si>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</si>
  <si>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</si>
  <si>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</si>
  <si>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</si>
  <si>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</si>
  <si>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</si>
  <si>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</si>
  <si>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</si>
  <si>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</si>
  <si>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</si>
  <si>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</si>
  <si>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</si>
  <si>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</si>
  <si>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</si>
  <si>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</si>
  <si>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</si>
  <si>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</si>
  <si>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</si>
  <si>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</si>
  <si>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</si>
  <si>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</si>
  <si>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</si>
  <si>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</si>
  <si>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</si>
  <si>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</si>
  <si>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</si>
  <si>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</si>
  <si>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</si>
  <si>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</si>
  <si>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</si>
  <si>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</si>
  <si>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</si>
  <si>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</si>
  <si>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</si>
  <si>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</si>
  <si>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</si>
  <si>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</si>
  <si>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</si>
  <si>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</si>
  <si>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</si>
  <si>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</si>
  <si>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</si>
  <si>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</si>
  <si>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</si>
  <si>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</si>
  <si>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</si>
  <si>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</si>
  <si>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</si>
  <si>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</si>
  <si>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</si>
  <si>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</si>
  <si>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</si>
  <si>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</si>
  <si>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</si>
  <si>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</si>
  <si>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</si>
  <si>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</si>
  <si>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</si>
  <si>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</si>
  <si>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</si>
  <si>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</si>
  <si>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</si>
  <si>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</si>
  <si>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</si>
  <si>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</si>
  <si>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</si>
  <si>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</si>
  <si>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</si>
  <si>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</si>
  <si>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</si>
  <si>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</si>
  <si>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</si>
  <si>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</si>
  <si>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</si>
  <si>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</si>
  <si>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 xml:space="preserve">Реконструкция ВЛ-0,4 кВ ТП-42 ф-3 </t>
  </si>
  <si>
    <t>Учалинский район, г. Учалы</t>
  </si>
  <si>
    <t>ВЛ-0,4 кВ ТП-42 ф.3</t>
  </si>
  <si>
    <t>453702, Республика Башкортостан, Учалинский район, г. Учалы</t>
  </si>
  <si>
    <t>Год раскрытия информации: 2021 год</t>
  </si>
  <si>
    <t>M_UES_P75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</si>
  <si>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</si>
  <si>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</si>
  <si>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</si>
  <si>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</si>
  <si>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1,040 млн. руб </t>
  </si>
  <si>
    <t>АС</t>
  </si>
  <si>
    <t xml:space="preserve">СИП </t>
  </si>
  <si>
    <t>ВЛ</t>
  </si>
  <si>
    <t>ВЛИ</t>
  </si>
  <si>
    <t>нд</t>
  </si>
  <si>
    <t>Деревянные на ж/б приставках</t>
  </si>
  <si>
    <t>ж/б типа СВ-95</t>
  </si>
  <si>
    <t>ф-3 от ТП-42</t>
  </si>
  <si>
    <t>ВЛ-0,4кВ ф-3 от ТП-42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</si>
  <si>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</si>
  <si>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</si>
  <si>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</si>
  <si>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ТП-42 ф-3  в г.Учалы-2, протяженностью 1,19 км</t>
  </si>
  <si>
    <t>1,040  млн.руб.</t>
  </si>
  <si>
    <t>Год 2022</t>
  </si>
  <si>
    <t>Год раскрытия информации: 2021год</t>
  </si>
  <si>
    <t>Сметная стоимость проекта в ценах 2021 года с НДС, млн. руб.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</si>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</sst>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6" t="s">
        <v>320</v>
      </c>
      <c r="B5" s="136"/>
      <c r="C5" s="136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7" t="s">
        <v>4</v>
      </c>
      <c r="B7" s="137"/>
      <c r="C7" s="13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8" t="s">
        <v>5</v>
      </c>
      <c r="B9" s="138"/>
      <c r="C9" s="13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9" t="s">
        <v>6</v>
      </c>
      <c r="B10" s="139"/>
      <c r="C10" s="13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9" t="s">
        <v>7</v>
      </c>
      <c r="B13" s="139"/>
      <c r="C13" s="13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9"/>
      <c r="C15" s="109" t="s">
        <v>316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9" t="s">
        <v>8</v>
      </c>
      <c r="B16" s="139"/>
      <c r="C16" s="13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1" t="s">
        <v>9</v>
      </c>
      <c r="B18" s="141"/>
      <c r="C18" s="14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322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323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0"/>
      <c r="B24" s="140"/>
      <c r="C24" s="14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324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317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0"/>
      <c r="B39" s="140"/>
      <c r="C39" s="14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0"/>
      <c r="B47" s="140"/>
      <c r="C47" s="14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325</v>
      </c>
      <c r="C48" s="114" t="s">
        <v>326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S25" sqref="S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7" t="s">
        <v>4</v>
      </c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8" t="s">
        <v>5</v>
      </c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</row>
    <row r="10" spans="1:27" ht="18.75" customHeight="1" x14ac:dyDescent="0.25">
      <c r="E10" s="139" t="s">
        <v>6</v>
      </c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M_UES_P75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39" t="s">
        <v>7</v>
      </c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местоположение'!C15</f>
        <v xml:space="preserve">Реконструкция ВЛ-0,4 кВ ТП-42 ф-3 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39" t="s">
        <v>8</v>
      </c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7" ht="25.5" customHeight="1" x14ac:dyDescent="0.25">
      <c r="A19" s="138" t="s">
        <v>69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</row>
    <row r="20" spans="1:27" s="34" customFormat="1" ht="21" customHeight="1" x14ac:dyDescent="0.25"/>
    <row r="21" spans="1:27" ht="15.75" customHeight="1" x14ac:dyDescent="0.25">
      <c r="A21" s="142" t="s">
        <v>10</v>
      </c>
      <c r="B21" s="142" t="s">
        <v>70</v>
      </c>
      <c r="C21" s="142"/>
      <c r="D21" s="142" t="s">
        <v>71</v>
      </c>
      <c r="E21" s="142"/>
      <c r="F21" s="142" t="s">
        <v>72</v>
      </c>
      <c r="G21" s="142"/>
      <c r="H21" s="142"/>
      <c r="I21" s="142"/>
      <c r="J21" s="142" t="s">
        <v>73</v>
      </c>
      <c r="K21" s="142" t="s">
        <v>74</v>
      </c>
      <c r="L21" s="142"/>
      <c r="M21" s="142" t="s">
        <v>75</v>
      </c>
      <c r="N21" s="142"/>
      <c r="O21" s="142" t="s">
        <v>76</v>
      </c>
      <c r="P21" s="142"/>
      <c r="Q21" s="142" t="s">
        <v>77</v>
      </c>
      <c r="R21" s="142"/>
      <c r="S21" s="142" t="s">
        <v>78</v>
      </c>
      <c r="T21" s="142" t="s">
        <v>79</v>
      </c>
      <c r="U21" s="142" t="s">
        <v>80</v>
      </c>
      <c r="V21" s="142" t="s">
        <v>81</v>
      </c>
      <c r="W21" s="142"/>
      <c r="X21" s="143" t="s">
        <v>82</v>
      </c>
      <c r="Y21" s="143"/>
      <c r="Z21" s="143" t="s">
        <v>83</v>
      </c>
      <c r="AA21" s="143"/>
    </row>
    <row r="22" spans="1:27" ht="216" customHeight="1" x14ac:dyDescent="0.25">
      <c r="A22" s="142"/>
      <c r="B22" s="142"/>
      <c r="C22" s="142"/>
      <c r="D22" s="142"/>
      <c r="E22" s="142"/>
      <c r="F22" s="142" t="s">
        <v>84</v>
      </c>
      <c r="G22" s="142"/>
      <c r="H22" s="142" t="s">
        <v>85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2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4" t="s">
        <v>334</v>
      </c>
      <c r="C25" s="144"/>
      <c r="D25" s="142" t="s">
        <v>335</v>
      </c>
      <c r="E25" s="142"/>
      <c r="F25" s="142">
        <v>0.4</v>
      </c>
      <c r="G25" s="142"/>
      <c r="H25" s="142"/>
      <c r="I25" s="142"/>
      <c r="J25" s="39"/>
      <c r="K25" s="38">
        <v>1</v>
      </c>
      <c r="L25" s="35">
        <v>1</v>
      </c>
      <c r="M25" s="40" t="s">
        <v>327</v>
      </c>
      <c r="N25" s="40" t="s">
        <v>328</v>
      </c>
      <c r="O25" s="38" t="s">
        <v>329</v>
      </c>
      <c r="P25" s="35" t="s">
        <v>330</v>
      </c>
      <c r="Q25" s="35">
        <v>1.19</v>
      </c>
      <c r="R25" s="38"/>
      <c r="S25" s="115" t="s">
        <v>331</v>
      </c>
      <c r="T25" s="115" t="s">
        <v>331</v>
      </c>
      <c r="U25" s="116" t="s">
        <v>331</v>
      </c>
      <c r="V25" s="117" t="s">
        <v>332</v>
      </c>
      <c r="W25" s="118" t="s">
        <v>333</v>
      </c>
      <c r="X25" s="119" t="s">
        <v>331</v>
      </c>
      <c r="Y25" s="119" t="s">
        <v>331</v>
      </c>
      <c r="Z25" s="119" t="s">
        <v>331</v>
      </c>
      <c r="AA25" s="119" t="s">
        <v>331</v>
      </c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5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6" t="s">
        <v>3</v>
      </c>
      <c r="B5" s="136"/>
      <c r="C5" s="13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7" t="s">
        <v>4</v>
      </c>
      <c r="B7" s="137"/>
      <c r="C7" s="13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7"/>
      <c r="B8" s="137"/>
      <c r="C8" s="13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8" t="s">
        <v>5</v>
      </c>
      <c r="B9" s="138"/>
      <c r="C9" s="13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9" t="s">
        <v>6</v>
      </c>
      <c r="B10" s="139"/>
      <c r="C10" s="13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7"/>
      <c r="B11" s="137"/>
      <c r="C11" s="13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M_UES_P75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9" t="s">
        <v>7</v>
      </c>
      <c r="B13" s="139"/>
      <c r="C13" s="13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5"/>
      <c r="B14" s="145"/>
      <c r="C14" s="14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местоположение'!C15</f>
        <v xml:space="preserve">Реконструкция ВЛ-0,4 кВ ТП-42 ф-3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9" t="s">
        <v>8</v>
      </c>
      <c r="B16" s="139"/>
      <c r="C16" s="13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5"/>
      <c r="B17" s="145"/>
      <c r="C17" s="14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1" t="s">
        <v>92</v>
      </c>
      <c r="B18" s="141"/>
      <c r="C18" s="14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3" t="s">
        <v>93</v>
      </c>
      <c r="C22" s="44" t="s">
        <v>94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95</v>
      </c>
      <c r="C23" s="114" t="s">
        <v>336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96</v>
      </c>
      <c r="C24" s="120" t="s">
        <v>339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97</v>
      </c>
      <c r="C25" s="121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16" t="s">
        <v>344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99</v>
      </c>
      <c r="C27" s="114" t="s">
        <v>337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100</v>
      </c>
      <c r="C28" s="121" t="s">
        <v>338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101</v>
      </c>
      <c r="C29" s="121" t="s">
        <v>338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102</v>
      </c>
      <c r="C30" s="121" t="s">
        <v>331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C38" sqref="C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7" t="s">
        <v>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44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44" ht="18.75" x14ac:dyDescent="0.25">
      <c r="A9" s="138" t="s">
        <v>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0" spans="1:44" ht="15.75" x14ac:dyDescent="0.25">
      <c r="A10" s="139" t="s">
        <v>6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</row>
    <row r="11" spans="1:44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M_UES_P75</v>
      </c>
      <c r="J12" s="111"/>
      <c r="K12" s="111"/>
      <c r="L12" s="111"/>
    </row>
    <row r="13" spans="1:44" ht="15.75" x14ac:dyDescent="0.25">
      <c r="A13" s="139" t="s">
        <v>7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</row>
    <row r="14" spans="1:4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местоположение'!C15</f>
        <v xml:space="preserve">Реконструкция ВЛ-0,4 кВ ТП-42 ф-3 </v>
      </c>
      <c r="J15" s="109"/>
      <c r="K15" s="109"/>
      <c r="L15" s="109"/>
    </row>
    <row r="16" spans="1:44" ht="15.75" x14ac:dyDescent="0.25">
      <c r="A16" s="139" t="s">
        <v>8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6" t="s">
        <v>103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2" t="s">
        <v>104</v>
      </c>
      <c r="B21" s="142" t="s">
        <v>105</v>
      </c>
      <c r="C21" s="144" t="s">
        <v>106</v>
      </c>
      <c r="D21" s="144"/>
      <c r="E21" s="144"/>
      <c r="F21" s="144"/>
      <c r="G21" s="144"/>
      <c r="H21" s="144"/>
      <c r="I21" s="142" t="s">
        <v>107</v>
      </c>
      <c r="J21" s="142" t="s">
        <v>108</v>
      </c>
      <c r="K21" s="142" t="s">
        <v>109</v>
      </c>
      <c r="L21" s="142" t="s">
        <v>110</v>
      </c>
    </row>
    <row r="22" spans="1:12" ht="58.5" customHeight="1" x14ac:dyDescent="0.25">
      <c r="A22" s="142"/>
      <c r="B22" s="142"/>
      <c r="C22" s="147" t="s">
        <v>111</v>
      </c>
      <c r="D22" s="147"/>
      <c r="E22" s="49"/>
      <c r="F22" s="50"/>
      <c r="G22" s="147" t="s">
        <v>112</v>
      </c>
      <c r="H22" s="147"/>
      <c r="I22" s="142"/>
      <c r="J22" s="142"/>
      <c r="K22" s="142"/>
      <c r="L22" s="142"/>
    </row>
    <row r="23" spans="1:12" ht="47.25" x14ac:dyDescent="0.25">
      <c r="A23" s="142"/>
      <c r="B23" s="142"/>
      <c r="C23" s="51" t="s">
        <v>113</v>
      </c>
      <c r="D23" s="51" t="s">
        <v>114</v>
      </c>
      <c r="E23" s="51" t="s">
        <v>113</v>
      </c>
      <c r="F23" s="51" t="s">
        <v>114</v>
      </c>
      <c r="G23" s="51" t="s">
        <v>113</v>
      </c>
      <c r="H23" s="51" t="s">
        <v>114</v>
      </c>
      <c r="I23" s="142"/>
      <c r="J23" s="142"/>
      <c r="K23" s="142"/>
      <c r="L23" s="142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115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116</v>
      </c>
      <c r="B26" s="57" t="s">
        <v>117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118</v>
      </c>
      <c r="B27" s="57" t="s">
        <v>119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120</v>
      </c>
      <c r="B28" s="57" t="s">
        <v>121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122</v>
      </c>
      <c r="B29" s="57" t="s">
        <v>123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124</v>
      </c>
      <c r="B30" s="57" t="s">
        <v>125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126</v>
      </c>
      <c r="B31" s="59" t="s">
        <v>127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128</v>
      </c>
      <c r="B32" s="59" t="s">
        <v>129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130</v>
      </c>
      <c r="B33" s="59" t="s">
        <v>131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132</v>
      </c>
      <c r="B34" s="59" t="s">
        <v>133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134</v>
      </c>
      <c r="B35" s="59" t="s">
        <v>135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136</v>
      </c>
      <c r="B36" s="59" t="s">
        <v>137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138</v>
      </c>
      <c r="B37" s="59" t="s">
        <v>139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140</v>
      </c>
      <c r="B38" s="52" t="s">
        <v>141</v>
      </c>
      <c r="C38" s="122">
        <v>2022</v>
      </c>
      <c r="D38" s="122">
        <v>2022</v>
      </c>
      <c r="E38" s="122">
        <v>2020</v>
      </c>
      <c r="F38" s="122">
        <v>2020</v>
      </c>
      <c r="G38" s="122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142</v>
      </c>
      <c r="C39" s="122">
        <v>2022</v>
      </c>
      <c r="D39" s="122">
        <v>2022</v>
      </c>
      <c r="E39" s="122">
        <v>2020</v>
      </c>
      <c r="F39" s="122">
        <v>2020</v>
      </c>
      <c r="G39" s="122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143</v>
      </c>
      <c r="B40" s="59" t="s">
        <v>144</v>
      </c>
      <c r="C40" s="123" t="s">
        <v>331</v>
      </c>
      <c r="D40" s="123" t="s">
        <v>331</v>
      </c>
      <c r="E40" s="123" t="s">
        <v>331</v>
      </c>
      <c r="F40" s="123" t="s">
        <v>331</v>
      </c>
      <c r="G40" s="123" t="s">
        <v>331</v>
      </c>
      <c r="H40" s="61"/>
      <c r="I40" s="44"/>
      <c r="J40" s="44"/>
      <c r="K40" s="55"/>
      <c r="L40" s="55"/>
    </row>
    <row r="41" spans="1:12" ht="63" customHeight="1" x14ac:dyDescent="0.25">
      <c r="A41" s="51" t="s">
        <v>145</v>
      </c>
      <c r="B41" s="52" t="s">
        <v>146</v>
      </c>
      <c r="C41" s="122">
        <v>2022</v>
      </c>
      <c r="D41" s="122">
        <v>2022</v>
      </c>
      <c r="E41" s="122">
        <v>2020</v>
      </c>
      <c r="F41" s="122">
        <v>2020</v>
      </c>
      <c r="G41" s="122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147</v>
      </c>
      <c r="C42" s="122">
        <v>2022</v>
      </c>
      <c r="D42" s="122">
        <v>2022</v>
      </c>
      <c r="E42" s="122">
        <v>2020</v>
      </c>
      <c r="F42" s="122">
        <v>2020</v>
      </c>
      <c r="G42" s="122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148</v>
      </c>
      <c r="B43" s="59" t="s">
        <v>149</v>
      </c>
      <c r="C43" s="122" t="s">
        <v>331</v>
      </c>
      <c r="D43" s="122" t="s">
        <v>331</v>
      </c>
      <c r="E43" s="122" t="s">
        <v>331</v>
      </c>
      <c r="F43" s="122" t="s">
        <v>331</v>
      </c>
      <c r="G43" s="122" t="s">
        <v>331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150</v>
      </c>
      <c r="B44" s="59" t="s">
        <v>151</v>
      </c>
      <c r="C44" s="122" t="s">
        <v>331</v>
      </c>
      <c r="D44" s="122" t="s">
        <v>331</v>
      </c>
      <c r="E44" s="122" t="s">
        <v>331</v>
      </c>
      <c r="F44" s="122" t="s">
        <v>331</v>
      </c>
      <c r="G44" s="122" t="s">
        <v>331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152</v>
      </c>
      <c r="B45" s="59" t="s">
        <v>153</v>
      </c>
      <c r="C45" s="122" t="s">
        <v>331</v>
      </c>
      <c r="D45" s="122" t="s">
        <v>331</v>
      </c>
      <c r="E45" s="122" t="s">
        <v>331</v>
      </c>
      <c r="F45" s="122" t="s">
        <v>331</v>
      </c>
      <c r="G45" s="122" t="s">
        <v>331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154</v>
      </c>
      <c r="B46" s="59" t="s">
        <v>155</v>
      </c>
      <c r="C46" s="122" t="s">
        <v>331</v>
      </c>
      <c r="D46" s="122" t="s">
        <v>331</v>
      </c>
      <c r="E46" s="122" t="s">
        <v>331</v>
      </c>
      <c r="F46" s="122" t="s">
        <v>331</v>
      </c>
      <c r="G46" s="122" t="s">
        <v>331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156</v>
      </c>
      <c r="B47" s="59" t="s">
        <v>157</v>
      </c>
      <c r="C47" s="122">
        <v>2022</v>
      </c>
      <c r="D47" s="122">
        <v>2022</v>
      </c>
      <c r="E47" s="122">
        <v>2020</v>
      </c>
      <c r="F47" s="122">
        <v>2020</v>
      </c>
      <c r="G47" s="122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158</v>
      </c>
      <c r="B48" s="52" t="s">
        <v>159</v>
      </c>
      <c r="C48" s="122">
        <v>2022</v>
      </c>
      <c r="D48" s="122">
        <v>2022</v>
      </c>
      <c r="E48" s="122">
        <v>2020</v>
      </c>
      <c r="F48" s="122">
        <v>2020</v>
      </c>
      <c r="G48" s="122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160</v>
      </c>
      <c r="C49" s="122">
        <v>2022</v>
      </c>
      <c r="D49" s="122">
        <v>2022</v>
      </c>
      <c r="E49" s="122">
        <v>2020</v>
      </c>
      <c r="F49" s="122">
        <v>2020</v>
      </c>
      <c r="G49" s="122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161</v>
      </c>
      <c r="B50" s="59" t="s">
        <v>162</v>
      </c>
      <c r="C50" s="122" t="s">
        <v>331</v>
      </c>
      <c r="D50" s="122" t="s">
        <v>331</v>
      </c>
      <c r="E50" s="122" t="s">
        <v>331</v>
      </c>
      <c r="F50" s="122" t="s">
        <v>331</v>
      </c>
      <c r="G50" s="122" t="s">
        <v>331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163</v>
      </c>
      <c r="B51" s="59" t="s">
        <v>164</v>
      </c>
      <c r="C51" s="122" t="s">
        <v>331</v>
      </c>
      <c r="D51" s="122" t="s">
        <v>331</v>
      </c>
      <c r="E51" s="122" t="s">
        <v>331</v>
      </c>
      <c r="F51" s="122" t="s">
        <v>331</v>
      </c>
      <c r="G51" s="122" t="s">
        <v>331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165</v>
      </c>
      <c r="B52" s="59" t="s">
        <v>166</v>
      </c>
      <c r="C52" s="122" t="s">
        <v>331</v>
      </c>
      <c r="D52" s="122" t="s">
        <v>331</v>
      </c>
      <c r="E52" s="122" t="s">
        <v>331</v>
      </c>
      <c r="F52" s="122" t="s">
        <v>331</v>
      </c>
      <c r="G52" s="122" t="s">
        <v>331</v>
      </c>
      <c r="H52" s="60"/>
      <c r="I52" s="60"/>
      <c r="J52" s="60"/>
      <c r="K52" s="60"/>
      <c r="L52" s="60"/>
    </row>
    <row r="53" spans="1:12" ht="48" customHeight="1" x14ac:dyDescent="0.25">
      <c r="A53" s="51" t="s">
        <v>167</v>
      </c>
      <c r="B53" s="65" t="s">
        <v>168</v>
      </c>
      <c r="C53" s="122">
        <v>2022</v>
      </c>
      <c r="D53" s="122">
        <v>2022</v>
      </c>
      <c r="E53" s="122">
        <v>2020</v>
      </c>
      <c r="F53" s="122">
        <v>2020</v>
      </c>
      <c r="G53" s="122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169</v>
      </c>
      <c r="B54" s="59" t="s">
        <v>170</v>
      </c>
      <c r="C54" s="122">
        <v>2022</v>
      </c>
      <c r="D54" s="122">
        <v>2022</v>
      </c>
      <c r="E54" s="122">
        <v>2020</v>
      </c>
      <c r="F54" s="122">
        <v>2020</v>
      </c>
      <c r="G54" s="122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5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36" t="s">
        <v>320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8" t="s">
        <v>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 ht="18.75" customHeight="1" x14ac:dyDescent="0.25">
      <c r="A9" s="139" t="s">
        <v>6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M_UES_P75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39" t="s">
        <v>7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местоположение'!C15</f>
        <v xml:space="preserve">Реконструкция ВЛ-0,4 кВ ТП-42 ф-3 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39" t="s">
        <v>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</row>
    <row r="16" spans="1:21" ht="15.75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49" t="s">
        <v>171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2" t="s">
        <v>172</v>
      </c>
      <c r="B20" s="142" t="s">
        <v>173</v>
      </c>
      <c r="C20" s="142" t="s">
        <v>174</v>
      </c>
      <c r="D20" s="142"/>
      <c r="E20" s="144" t="s">
        <v>175</v>
      </c>
      <c r="F20" s="144"/>
      <c r="G20" s="142" t="s">
        <v>176</v>
      </c>
      <c r="H20" s="150" t="s">
        <v>341</v>
      </c>
      <c r="I20" s="150"/>
      <c r="J20" s="150"/>
      <c r="K20" s="150"/>
      <c r="L20" s="150" t="s">
        <v>177</v>
      </c>
      <c r="M20" s="150"/>
      <c r="N20" s="150"/>
      <c r="O20" s="150"/>
      <c r="P20" s="150" t="s">
        <v>178</v>
      </c>
      <c r="Q20" s="150"/>
      <c r="R20" s="150"/>
      <c r="S20" s="150"/>
      <c r="T20" s="143" t="s">
        <v>179</v>
      </c>
      <c r="U20" s="143"/>
      <c r="V20" s="6"/>
      <c r="W20" s="6"/>
      <c r="X20" s="6"/>
    </row>
    <row r="21" spans="1:24" ht="99.75" customHeight="1" x14ac:dyDescent="0.25">
      <c r="A21" s="142"/>
      <c r="B21" s="142"/>
      <c r="C21" s="142"/>
      <c r="D21" s="142"/>
      <c r="E21" s="144"/>
      <c r="F21" s="144"/>
      <c r="G21" s="142"/>
      <c r="H21" s="142" t="s">
        <v>111</v>
      </c>
      <c r="I21" s="142"/>
      <c r="J21" s="142" t="s">
        <v>180</v>
      </c>
      <c r="K21" s="142"/>
      <c r="L21" s="142" t="s">
        <v>111</v>
      </c>
      <c r="M21" s="142"/>
      <c r="N21" s="142" t="s">
        <v>180</v>
      </c>
      <c r="O21" s="142"/>
      <c r="P21" s="142" t="s">
        <v>111</v>
      </c>
      <c r="Q21" s="142"/>
      <c r="R21" s="142" t="s">
        <v>180</v>
      </c>
      <c r="S21" s="142"/>
      <c r="T21" s="143"/>
      <c r="U21" s="143"/>
    </row>
    <row r="22" spans="1:24" ht="89.25" customHeight="1" x14ac:dyDescent="0.25">
      <c r="A22" s="142"/>
      <c r="B22" s="142"/>
      <c r="C22" s="69" t="s">
        <v>111</v>
      </c>
      <c r="D22" s="69" t="s">
        <v>181</v>
      </c>
      <c r="E22" s="70" t="s">
        <v>182</v>
      </c>
      <c r="F22" s="70" t="s">
        <v>183</v>
      </c>
      <c r="G22" s="142"/>
      <c r="H22" s="71" t="s">
        <v>184</v>
      </c>
      <c r="I22" s="71" t="s">
        <v>185</v>
      </c>
      <c r="J22" s="71" t="s">
        <v>184</v>
      </c>
      <c r="K22" s="71" t="s">
        <v>185</v>
      </c>
      <c r="L22" s="71" t="s">
        <v>184</v>
      </c>
      <c r="M22" s="71" t="s">
        <v>185</v>
      </c>
      <c r="N22" s="71" t="s">
        <v>184</v>
      </c>
      <c r="O22" s="71" t="s">
        <v>185</v>
      </c>
      <c r="P22" s="71" t="s">
        <v>184</v>
      </c>
      <c r="Q22" s="71" t="s">
        <v>185</v>
      </c>
      <c r="R22" s="71" t="s">
        <v>184</v>
      </c>
      <c r="S22" s="71" t="s">
        <v>185</v>
      </c>
      <c r="T22" s="69" t="s">
        <v>111</v>
      </c>
      <c r="U22" s="69" t="s">
        <v>181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186</v>
      </c>
      <c r="C24" s="124">
        <v>1.248</v>
      </c>
      <c r="D24" s="124">
        <v>1.248</v>
      </c>
      <c r="E24" s="125">
        <v>0</v>
      </c>
      <c r="F24" s="125">
        <v>0</v>
      </c>
      <c r="G24" s="125">
        <v>0</v>
      </c>
      <c r="H24" s="126">
        <v>0.66400000000000003</v>
      </c>
      <c r="I24" s="125">
        <v>0</v>
      </c>
      <c r="J24" s="125">
        <v>0</v>
      </c>
      <c r="K24" s="125">
        <v>0</v>
      </c>
      <c r="L24" s="127"/>
      <c r="M24" s="127"/>
      <c r="N24" s="127"/>
      <c r="O24" s="125">
        <v>0</v>
      </c>
      <c r="P24" s="125">
        <v>0</v>
      </c>
      <c r="Q24" s="125">
        <v>0</v>
      </c>
      <c r="R24" s="125">
        <v>0</v>
      </c>
      <c r="S24" s="125">
        <v>0</v>
      </c>
      <c r="T24" s="124">
        <f>C24</f>
        <v>1.248</v>
      </c>
      <c r="U24" s="124">
        <f>D24</f>
        <v>1.248</v>
      </c>
    </row>
    <row r="25" spans="1:24" ht="24" customHeight="1" x14ac:dyDescent="0.25">
      <c r="A25" s="72" t="s">
        <v>187</v>
      </c>
      <c r="B25" s="73" t="s">
        <v>188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25">
        <v>0</v>
      </c>
      <c r="L25" s="125">
        <v>0</v>
      </c>
      <c r="M25" s="125">
        <v>0</v>
      </c>
      <c r="N25" s="125">
        <v>0</v>
      </c>
      <c r="O25" s="125">
        <v>0</v>
      </c>
      <c r="P25" s="125">
        <v>0</v>
      </c>
      <c r="Q25" s="125">
        <v>0</v>
      </c>
      <c r="R25" s="125">
        <v>0</v>
      </c>
      <c r="S25" s="125">
        <v>0</v>
      </c>
      <c r="T25" s="125">
        <v>0</v>
      </c>
      <c r="U25" s="124">
        <f t="shared" ref="U25:U56" si="0">D25</f>
        <v>0</v>
      </c>
    </row>
    <row r="26" spans="1:24" ht="15.75" x14ac:dyDescent="0.25">
      <c r="A26" s="72" t="s">
        <v>189</v>
      </c>
      <c r="B26" s="73" t="s">
        <v>190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0</v>
      </c>
      <c r="P26" s="125">
        <v>0</v>
      </c>
      <c r="Q26" s="125">
        <v>0</v>
      </c>
      <c r="R26" s="125">
        <v>0</v>
      </c>
      <c r="S26" s="125">
        <v>0</v>
      </c>
      <c r="T26" s="125">
        <v>0</v>
      </c>
      <c r="U26" s="124">
        <f t="shared" si="0"/>
        <v>0</v>
      </c>
    </row>
    <row r="27" spans="1:24" ht="31.5" x14ac:dyDescent="0.25">
      <c r="A27" s="72" t="s">
        <v>191</v>
      </c>
      <c r="B27" s="73" t="s">
        <v>192</v>
      </c>
      <c r="C27" s="124">
        <f>C24</f>
        <v>1.248</v>
      </c>
      <c r="D27" s="124">
        <f>D24</f>
        <v>1.248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7"/>
      <c r="M27" s="127"/>
      <c r="N27" s="127"/>
      <c r="O27" s="125">
        <v>0</v>
      </c>
      <c r="P27" s="125">
        <v>0</v>
      </c>
      <c r="Q27" s="125">
        <v>0</v>
      </c>
      <c r="R27" s="125">
        <v>0</v>
      </c>
      <c r="S27" s="125">
        <v>0</v>
      </c>
      <c r="T27" s="124">
        <f>C27</f>
        <v>1.248</v>
      </c>
      <c r="U27" s="124">
        <f t="shared" si="0"/>
        <v>1.248</v>
      </c>
    </row>
    <row r="28" spans="1:24" ht="15.75" x14ac:dyDescent="0.25">
      <c r="A28" s="72" t="s">
        <v>193</v>
      </c>
      <c r="B28" s="73" t="s">
        <v>194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125">
        <v>0</v>
      </c>
      <c r="Q28" s="125">
        <v>0</v>
      </c>
      <c r="R28" s="125">
        <v>0</v>
      </c>
      <c r="S28" s="125">
        <v>0</v>
      </c>
      <c r="T28" s="125">
        <v>0</v>
      </c>
      <c r="U28" s="124">
        <f t="shared" si="0"/>
        <v>0</v>
      </c>
    </row>
    <row r="29" spans="1:24" ht="15.75" x14ac:dyDescent="0.25">
      <c r="A29" s="72" t="s">
        <v>195</v>
      </c>
      <c r="B29" s="74" t="s">
        <v>196</v>
      </c>
      <c r="C29" s="125">
        <v>0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  <c r="R29" s="125">
        <v>0</v>
      </c>
      <c r="S29" s="125">
        <v>0</v>
      </c>
      <c r="T29" s="125">
        <v>0</v>
      </c>
      <c r="U29" s="124">
        <f t="shared" si="0"/>
        <v>0</v>
      </c>
    </row>
    <row r="30" spans="1:24" ht="47.25" x14ac:dyDescent="0.25">
      <c r="A30" s="40" t="s">
        <v>16</v>
      </c>
      <c r="B30" s="41" t="s">
        <v>197</v>
      </c>
      <c r="C30" s="126">
        <f>C32+C34</f>
        <v>1.04</v>
      </c>
      <c r="D30" s="126">
        <f>D32+D34</f>
        <v>1.04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5">
        <v>0</v>
      </c>
      <c r="K30" s="125">
        <v>0</v>
      </c>
      <c r="L30" s="125">
        <v>0</v>
      </c>
      <c r="M30" s="125">
        <v>0</v>
      </c>
      <c r="N30" s="125">
        <v>0</v>
      </c>
      <c r="O30" s="125">
        <v>0</v>
      </c>
      <c r="P30" s="125">
        <v>0</v>
      </c>
      <c r="Q30" s="125">
        <v>0</v>
      </c>
      <c r="R30" s="125">
        <v>0</v>
      </c>
      <c r="S30" s="125">
        <v>0</v>
      </c>
      <c r="T30" s="124">
        <f>C30</f>
        <v>1.04</v>
      </c>
      <c r="U30" s="124">
        <f t="shared" si="0"/>
        <v>1.04</v>
      </c>
    </row>
    <row r="31" spans="1:24" ht="15.75" x14ac:dyDescent="0.25">
      <c r="A31" s="40" t="s">
        <v>198</v>
      </c>
      <c r="B31" s="73" t="s">
        <v>199</v>
      </c>
      <c r="C31" s="126">
        <v>0</v>
      </c>
      <c r="D31" s="126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25">
        <v>0</v>
      </c>
      <c r="M31" s="125">
        <v>0</v>
      </c>
      <c r="N31" s="125">
        <v>0</v>
      </c>
      <c r="O31" s="125">
        <v>0</v>
      </c>
      <c r="P31" s="125">
        <v>0</v>
      </c>
      <c r="Q31" s="125">
        <v>0</v>
      </c>
      <c r="R31" s="125">
        <v>0</v>
      </c>
      <c r="S31" s="125">
        <v>0</v>
      </c>
      <c r="T31" s="125">
        <v>0</v>
      </c>
      <c r="U31" s="124">
        <f t="shared" si="0"/>
        <v>0</v>
      </c>
    </row>
    <row r="32" spans="1:24" ht="31.5" x14ac:dyDescent="0.25">
      <c r="A32" s="40" t="s">
        <v>200</v>
      </c>
      <c r="B32" s="73" t="s">
        <v>201</v>
      </c>
      <c r="C32" s="126">
        <v>0.4</v>
      </c>
      <c r="D32" s="126">
        <v>0.4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5">
        <v>0</v>
      </c>
      <c r="M32" s="125">
        <v>0</v>
      </c>
      <c r="N32" s="125">
        <v>0</v>
      </c>
      <c r="O32" s="125">
        <v>0</v>
      </c>
      <c r="P32" s="125">
        <v>0</v>
      </c>
      <c r="Q32" s="125">
        <v>0</v>
      </c>
      <c r="R32" s="125">
        <v>0</v>
      </c>
      <c r="S32" s="125">
        <v>0</v>
      </c>
      <c r="T32" s="124">
        <f>C32</f>
        <v>0.4</v>
      </c>
      <c r="U32" s="124">
        <f t="shared" si="0"/>
        <v>0.4</v>
      </c>
    </row>
    <row r="33" spans="1:21" ht="15.75" x14ac:dyDescent="0.25">
      <c r="A33" s="40" t="s">
        <v>202</v>
      </c>
      <c r="B33" s="73" t="s">
        <v>203</v>
      </c>
      <c r="C33" s="126">
        <v>0</v>
      </c>
      <c r="D33" s="126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4">
        <f t="shared" ref="T33:T34" si="1">C33</f>
        <v>0</v>
      </c>
      <c r="U33" s="124">
        <f t="shared" si="0"/>
        <v>0</v>
      </c>
    </row>
    <row r="34" spans="1:21" ht="15.75" x14ac:dyDescent="0.25">
      <c r="A34" s="40" t="s">
        <v>204</v>
      </c>
      <c r="B34" s="73" t="s">
        <v>205</v>
      </c>
      <c r="C34" s="126">
        <v>0.64</v>
      </c>
      <c r="D34" s="126">
        <v>0.64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25">
        <v>0</v>
      </c>
      <c r="T34" s="124">
        <f t="shared" si="1"/>
        <v>0.64</v>
      </c>
      <c r="U34" s="124">
        <f t="shared" si="0"/>
        <v>0.64</v>
      </c>
    </row>
    <row r="35" spans="1:21" ht="31.5" x14ac:dyDescent="0.25">
      <c r="A35" s="40" t="s">
        <v>18</v>
      </c>
      <c r="B35" s="41" t="s">
        <v>206</v>
      </c>
      <c r="C35" s="126">
        <f>C39</f>
        <v>1.19</v>
      </c>
      <c r="D35" s="126">
        <f>D39</f>
        <v>1.19</v>
      </c>
      <c r="E35" s="125">
        <v>0</v>
      </c>
      <c r="F35" s="125">
        <v>0</v>
      </c>
      <c r="G35" s="125">
        <v>0</v>
      </c>
      <c r="H35" s="125">
        <v>0</v>
      </c>
      <c r="I35" s="125">
        <v>0</v>
      </c>
      <c r="J35" s="125">
        <v>0</v>
      </c>
      <c r="K35" s="125">
        <v>0</v>
      </c>
      <c r="L35" s="125"/>
      <c r="M35" s="125"/>
      <c r="N35" s="125"/>
      <c r="O35" s="125"/>
      <c r="P35" s="125">
        <v>0</v>
      </c>
      <c r="Q35" s="125">
        <v>0</v>
      </c>
      <c r="R35" s="125">
        <v>0</v>
      </c>
      <c r="S35" s="125">
        <v>0</v>
      </c>
      <c r="T35" s="124">
        <f>C35</f>
        <v>1.19</v>
      </c>
      <c r="U35" s="124">
        <f t="shared" si="0"/>
        <v>1.19</v>
      </c>
    </row>
    <row r="36" spans="1:21" ht="31.5" x14ac:dyDescent="0.25">
      <c r="A36" s="72" t="s">
        <v>207</v>
      </c>
      <c r="B36" s="24" t="s">
        <v>208</v>
      </c>
      <c r="C36" s="126">
        <v>0</v>
      </c>
      <c r="D36" s="126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/>
      <c r="M36" s="125"/>
      <c r="N36" s="125"/>
      <c r="O36" s="125">
        <v>0</v>
      </c>
      <c r="P36" s="125">
        <v>0</v>
      </c>
      <c r="Q36" s="125">
        <v>0</v>
      </c>
      <c r="R36" s="125">
        <v>0</v>
      </c>
      <c r="S36" s="125">
        <v>0</v>
      </c>
      <c r="T36" s="125">
        <v>0</v>
      </c>
      <c r="U36" s="124">
        <f t="shared" si="0"/>
        <v>0</v>
      </c>
    </row>
    <row r="37" spans="1:21" ht="15.75" x14ac:dyDescent="0.25">
      <c r="A37" s="72" t="s">
        <v>209</v>
      </c>
      <c r="B37" s="24" t="s">
        <v>210</v>
      </c>
      <c r="C37" s="126">
        <v>0</v>
      </c>
      <c r="D37" s="126"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5"/>
      <c r="M37" s="125"/>
      <c r="N37" s="125"/>
      <c r="O37" s="125">
        <v>0</v>
      </c>
      <c r="P37" s="125">
        <v>0</v>
      </c>
      <c r="Q37" s="125">
        <v>0</v>
      </c>
      <c r="R37" s="125">
        <v>0</v>
      </c>
      <c r="S37" s="125">
        <v>0</v>
      </c>
      <c r="T37" s="125">
        <v>0</v>
      </c>
      <c r="U37" s="124">
        <f t="shared" si="0"/>
        <v>0</v>
      </c>
    </row>
    <row r="38" spans="1:21" ht="15.75" x14ac:dyDescent="0.25">
      <c r="A38" s="72" t="s">
        <v>211</v>
      </c>
      <c r="B38" s="24" t="s">
        <v>212</v>
      </c>
      <c r="C38" s="126">
        <v>0</v>
      </c>
      <c r="D38" s="126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5"/>
      <c r="M38" s="125"/>
      <c r="N38" s="125"/>
      <c r="O38" s="125">
        <v>0</v>
      </c>
      <c r="P38" s="125">
        <v>0</v>
      </c>
      <c r="Q38" s="125">
        <v>0</v>
      </c>
      <c r="R38" s="125">
        <v>0</v>
      </c>
      <c r="S38" s="125">
        <v>0</v>
      </c>
      <c r="T38" s="128"/>
      <c r="U38" s="124">
        <f t="shared" si="0"/>
        <v>0</v>
      </c>
    </row>
    <row r="39" spans="1:21" ht="31.5" x14ac:dyDescent="0.25">
      <c r="A39" s="72" t="s">
        <v>213</v>
      </c>
      <c r="B39" s="73" t="s">
        <v>214</v>
      </c>
      <c r="C39" s="126">
        <v>1.19</v>
      </c>
      <c r="D39" s="126">
        <v>1.19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5"/>
      <c r="M39" s="125"/>
      <c r="N39" s="125"/>
      <c r="O39" s="125"/>
      <c r="P39" s="125">
        <v>0</v>
      </c>
      <c r="Q39" s="125">
        <v>0</v>
      </c>
      <c r="R39" s="125">
        <v>0</v>
      </c>
      <c r="S39" s="125">
        <v>0</v>
      </c>
      <c r="T39" s="124">
        <f>C39</f>
        <v>1.19</v>
      </c>
      <c r="U39" s="124">
        <f t="shared" si="0"/>
        <v>1.19</v>
      </c>
    </row>
    <row r="40" spans="1:21" ht="31.5" x14ac:dyDescent="0.25">
      <c r="A40" s="72" t="s">
        <v>215</v>
      </c>
      <c r="B40" s="73" t="s">
        <v>216</v>
      </c>
      <c r="C40" s="126">
        <v>0</v>
      </c>
      <c r="D40" s="126"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/>
      <c r="M40" s="125"/>
      <c r="N40" s="125"/>
      <c r="O40" s="125">
        <v>0</v>
      </c>
      <c r="P40" s="125">
        <v>0</v>
      </c>
      <c r="Q40" s="125">
        <v>0</v>
      </c>
      <c r="R40" s="125">
        <v>0</v>
      </c>
      <c r="S40" s="125">
        <v>0</v>
      </c>
      <c r="T40" s="125">
        <v>0</v>
      </c>
      <c r="U40" s="124">
        <f t="shared" si="0"/>
        <v>0</v>
      </c>
    </row>
    <row r="41" spans="1:21" ht="15.75" x14ac:dyDescent="0.25">
      <c r="A41" s="72" t="s">
        <v>217</v>
      </c>
      <c r="B41" s="73" t="s">
        <v>218</v>
      </c>
      <c r="C41" s="126">
        <v>0</v>
      </c>
      <c r="D41" s="126"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  <c r="J41" s="125">
        <v>0</v>
      </c>
      <c r="K41" s="125">
        <v>0</v>
      </c>
      <c r="L41" s="125"/>
      <c r="M41" s="125"/>
      <c r="N41" s="125"/>
      <c r="O41" s="125">
        <v>0</v>
      </c>
      <c r="P41" s="125">
        <v>0</v>
      </c>
      <c r="Q41" s="125">
        <v>0</v>
      </c>
      <c r="R41" s="125">
        <v>0</v>
      </c>
      <c r="S41" s="125">
        <v>0</v>
      </c>
      <c r="T41" s="125">
        <v>0</v>
      </c>
      <c r="U41" s="124">
        <f t="shared" si="0"/>
        <v>0</v>
      </c>
    </row>
    <row r="42" spans="1:21" ht="18.75" x14ac:dyDescent="0.25">
      <c r="A42" s="72" t="s">
        <v>219</v>
      </c>
      <c r="B42" s="75" t="s">
        <v>220</v>
      </c>
      <c r="C42" s="126">
        <v>0</v>
      </c>
      <c r="D42" s="126"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5"/>
      <c r="M42" s="125"/>
      <c r="N42" s="125"/>
      <c r="O42" s="125">
        <v>0</v>
      </c>
      <c r="P42" s="125">
        <v>0</v>
      </c>
      <c r="Q42" s="125">
        <v>0</v>
      </c>
      <c r="R42" s="125">
        <v>0</v>
      </c>
      <c r="S42" s="125">
        <v>0</v>
      </c>
      <c r="T42" s="125">
        <v>0</v>
      </c>
      <c r="U42" s="124">
        <f t="shared" si="0"/>
        <v>0</v>
      </c>
    </row>
    <row r="43" spans="1:21" ht="15.75" x14ac:dyDescent="0.25">
      <c r="A43" s="40" t="s">
        <v>21</v>
      </c>
      <c r="B43" s="41" t="s">
        <v>221</v>
      </c>
      <c r="C43" s="126">
        <f>C47</f>
        <v>1.19</v>
      </c>
      <c r="D43" s="126">
        <f>D47</f>
        <v>1.19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5"/>
      <c r="M43" s="125"/>
      <c r="N43" s="125"/>
      <c r="O43" s="125"/>
      <c r="P43" s="125">
        <v>0</v>
      </c>
      <c r="Q43" s="125">
        <v>0</v>
      </c>
      <c r="R43" s="125">
        <v>0</v>
      </c>
      <c r="S43" s="125">
        <v>0</v>
      </c>
      <c r="T43" s="124">
        <f>C43</f>
        <v>1.19</v>
      </c>
      <c r="U43" s="124">
        <f t="shared" si="0"/>
        <v>1.19</v>
      </c>
    </row>
    <row r="44" spans="1:21" ht="15.75" x14ac:dyDescent="0.25">
      <c r="A44" s="72" t="s">
        <v>222</v>
      </c>
      <c r="B44" s="73" t="s">
        <v>223</v>
      </c>
      <c r="C44" s="126">
        <v>0</v>
      </c>
      <c r="D44" s="126">
        <v>0</v>
      </c>
      <c r="E44" s="125">
        <v>0</v>
      </c>
      <c r="F44" s="125">
        <v>0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25"/>
      <c r="M44" s="125"/>
      <c r="N44" s="125"/>
      <c r="O44" s="125">
        <v>0</v>
      </c>
      <c r="P44" s="125">
        <v>0</v>
      </c>
      <c r="Q44" s="125">
        <v>0</v>
      </c>
      <c r="R44" s="125">
        <v>0</v>
      </c>
      <c r="S44" s="125">
        <v>0</v>
      </c>
      <c r="T44" s="125">
        <v>0</v>
      </c>
      <c r="U44" s="124">
        <f t="shared" si="0"/>
        <v>0</v>
      </c>
    </row>
    <row r="45" spans="1:21" ht="15.75" x14ac:dyDescent="0.25">
      <c r="A45" s="72" t="s">
        <v>224</v>
      </c>
      <c r="B45" s="73" t="s">
        <v>210</v>
      </c>
      <c r="C45" s="126">
        <v>0</v>
      </c>
      <c r="D45" s="126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25"/>
      <c r="M45" s="125"/>
      <c r="N45" s="125"/>
      <c r="O45" s="125">
        <v>0</v>
      </c>
      <c r="P45" s="125">
        <v>0</v>
      </c>
      <c r="Q45" s="125">
        <v>0</v>
      </c>
      <c r="R45" s="125">
        <v>0</v>
      </c>
      <c r="S45" s="125">
        <v>0</v>
      </c>
      <c r="T45" s="125">
        <v>0</v>
      </c>
      <c r="U45" s="124">
        <f t="shared" si="0"/>
        <v>0</v>
      </c>
    </row>
    <row r="46" spans="1:21" ht="15.75" x14ac:dyDescent="0.25">
      <c r="A46" s="72" t="s">
        <v>225</v>
      </c>
      <c r="B46" s="73" t="s">
        <v>212</v>
      </c>
      <c r="C46" s="126">
        <v>0</v>
      </c>
      <c r="D46" s="126">
        <v>0</v>
      </c>
      <c r="E46" s="125">
        <v>0</v>
      </c>
      <c r="F46" s="125">
        <v>0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25"/>
      <c r="M46" s="125"/>
      <c r="N46" s="125"/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4">
        <f t="shared" si="0"/>
        <v>0</v>
      </c>
    </row>
    <row r="47" spans="1:21" ht="31.5" x14ac:dyDescent="0.25">
      <c r="A47" s="72" t="s">
        <v>226</v>
      </c>
      <c r="B47" s="73" t="s">
        <v>214</v>
      </c>
      <c r="C47" s="126">
        <f>C39</f>
        <v>1.19</v>
      </c>
      <c r="D47" s="126">
        <f>D39</f>
        <v>1.19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25">
        <v>0</v>
      </c>
      <c r="L47" s="125"/>
      <c r="M47" s="125"/>
      <c r="N47" s="125"/>
      <c r="O47" s="125"/>
      <c r="P47" s="125">
        <v>0</v>
      </c>
      <c r="Q47" s="125">
        <v>0</v>
      </c>
      <c r="R47" s="125">
        <v>0</v>
      </c>
      <c r="S47" s="125">
        <v>0</v>
      </c>
      <c r="T47" s="124">
        <f>C47</f>
        <v>1.19</v>
      </c>
      <c r="U47" s="124">
        <f t="shared" si="0"/>
        <v>1.19</v>
      </c>
    </row>
    <row r="48" spans="1:21" ht="31.5" x14ac:dyDescent="0.25">
      <c r="A48" s="72" t="s">
        <v>227</v>
      </c>
      <c r="B48" s="73" t="s">
        <v>216</v>
      </c>
      <c r="C48" s="126">
        <v>0</v>
      </c>
      <c r="D48" s="126">
        <v>0</v>
      </c>
      <c r="E48" s="125">
        <v>0</v>
      </c>
      <c r="F48" s="125">
        <v>0</v>
      </c>
      <c r="G48" s="125">
        <v>0</v>
      </c>
      <c r="H48" s="125">
        <v>0</v>
      </c>
      <c r="I48" s="125">
        <v>0</v>
      </c>
      <c r="J48" s="125">
        <v>0</v>
      </c>
      <c r="K48" s="125">
        <v>0</v>
      </c>
      <c r="L48" s="125"/>
      <c r="M48" s="125"/>
      <c r="N48" s="125"/>
      <c r="O48" s="125">
        <v>0</v>
      </c>
      <c r="P48" s="125">
        <v>0</v>
      </c>
      <c r="Q48" s="125">
        <v>0</v>
      </c>
      <c r="R48" s="125">
        <v>0</v>
      </c>
      <c r="S48" s="125">
        <v>0</v>
      </c>
      <c r="T48" s="125">
        <v>0</v>
      </c>
      <c r="U48" s="124">
        <f t="shared" si="0"/>
        <v>0</v>
      </c>
    </row>
    <row r="49" spans="1:21" ht="15.75" x14ac:dyDescent="0.25">
      <c r="A49" s="72" t="s">
        <v>228</v>
      </c>
      <c r="B49" s="73" t="s">
        <v>218</v>
      </c>
      <c r="C49" s="126">
        <v>0</v>
      </c>
      <c r="D49" s="126">
        <v>0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  <c r="K49" s="125">
        <v>0</v>
      </c>
      <c r="L49" s="125"/>
      <c r="M49" s="125"/>
      <c r="N49" s="125"/>
      <c r="O49" s="125">
        <v>0</v>
      </c>
      <c r="P49" s="125">
        <v>0</v>
      </c>
      <c r="Q49" s="125">
        <v>0</v>
      </c>
      <c r="R49" s="125">
        <v>0</v>
      </c>
      <c r="S49" s="125">
        <v>0</v>
      </c>
      <c r="T49" s="125">
        <v>0</v>
      </c>
      <c r="U49" s="124">
        <f t="shared" si="0"/>
        <v>0</v>
      </c>
    </row>
    <row r="50" spans="1:21" ht="18.75" x14ac:dyDescent="0.25">
      <c r="A50" s="72" t="s">
        <v>229</v>
      </c>
      <c r="B50" s="75" t="s">
        <v>220</v>
      </c>
      <c r="C50" s="126">
        <v>0</v>
      </c>
      <c r="D50" s="126"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  <c r="J50" s="125">
        <v>0</v>
      </c>
      <c r="K50" s="125">
        <v>0</v>
      </c>
      <c r="L50" s="125"/>
      <c r="M50" s="125"/>
      <c r="N50" s="125"/>
      <c r="O50" s="125">
        <v>0</v>
      </c>
      <c r="P50" s="125">
        <v>0</v>
      </c>
      <c r="Q50" s="125">
        <v>0</v>
      </c>
      <c r="R50" s="125">
        <v>0</v>
      </c>
      <c r="S50" s="125">
        <v>0</v>
      </c>
      <c r="T50" s="125">
        <v>0</v>
      </c>
      <c r="U50" s="124">
        <f t="shared" si="0"/>
        <v>0</v>
      </c>
    </row>
    <row r="51" spans="1:21" ht="35.25" customHeight="1" x14ac:dyDescent="0.25">
      <c r="A51" s="40" t="s">
        <v>23</v>
      </c>
      <c r="B51" s="41" t="s">
        <v>230</v>
      </c>
      <c r="C51" s="126"/>
      <c r="D51" s="126"/>
      <c r="E51" s="125">
        <v>0</v>
      </c>
      <c r="F51" s="125">
        <v>0</v>
      </c>
      <c r="G51" s="125">
        <v>0</v>
      </c>
      <c r="H51" s="125">
        <v>0</v>
      </c>
      <c r="I51" s="125">
        <v>0</v>
      </c>
      <c r="J51" s="125">
        <v>0</v>
      </c>
      <c r="K51" s="125">
        <v>0</v>
      </c>
      <c r="L51" s="129"/>
      <c r="M51" s="124"/>
      <c r="N51" s="129"/>
      <c r="O51" s="125"/>
      <c r="P51" s="125">
        <v>0</v>
      </c>
      <c r="Q51" s="125">
        <v>0</v>
      </c>
      <c r="R51" s="125">
        <v>0</v>
      </c>
      <c r="S51" s="125">
        <v>0</v>
      </c>
      <c r="T51" s="125"/>
      <c r="U51" s="124">
        <f t="shared" si="0"/>
        <v>0</v>
      </c>
    </row>
    <row r="52" spans="1:21" ht="15.75" x14ac:dyDescent="0.25">
      <c r="A52" s="72" t="s">
        <v>231</v>
      </c>
      <c r="B52" s="73" t="s">
        <v>232</v>
      </c>
      <c r="C52" s="126">
        <f>C30</f>
        <v>1.04</v>
      </c>
      <c r="D52" s="126">
        <f>D30</f>
        <v>1.04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0</v>
      </c>
      <c r="P52" s="125">
        <v>0</v>
      </c>
      <c r="Q52" s="125">
        <v>0</v>
      </c>
      <c r="R52" s="125">
        <v>0</v>
      </c>
      <c r="S52" s="125">
        <v>0</v>
      </c>
      <c r="T52" s="124">
        <f>C52</f>
        <v>1.04</v>
      </c>
      <c r="U52" s="124">
        <f t="shared" si="0"/>
        <v>1.04</v>
      </c>
    </row>
    <row r="53" spans="1:21" ht="15.75" x14ac:dyDescent="0.25">
      <c r="A53" s="72" t="s">
        <v>233</v>
      </c>
      <c r="B53" s="73" t="s">
        <v>234</v>
      </c>
      <c r="C53" s="126">
        <v>0</v>
      </c>
      <c r="D53" s="126">
        <v>0</v>
      </c>
      <c r="E53" s="125">
        <v>0</v>
      </c>
      <c r="F53" s="125">
        <v>0</v>
      </c>
      <c r="G53" s="125">
        <v>0</v>
      </c>
      <c r="H53" s="125">
        <v>0</v>
      </c>
      <c r="I53" s="125">
        <v>0</v>
      </c>
      <c r="J53" s="125">
        <v>0</v>
      </c>
      <c r="K53" s="125">
        <v>0</v>
      </c>
      <c r="L53" s="125"/>
      <c r="M53" s="125"/>
      <c r="N53" s="125"/>
      <c r="O53" s="125">
        <v>0</v>
      </c>
      <c r="P53" s="125">
        <v>0</v>
      </c>
      <c r="Q53" s="125">
        <v>0</v>
      </c>
      <c r="R53" s="125">
        <v>0</v>
      </c>
      <c r="S53" s="125">
        <v>0</v>
      </c>
      <c r="T53" s="125">
        <v>0</v>
      </c>
      <c r="U53" s="124">
        <f t="shared" si="0"/>
        <v>0</v>
      </c>
    </row>
    <row r="54" spans="1:21" ht="15.75" x14ac:dyDescent="0.25">
      <c r="A54" s="72" t="s">
        <v>235</v>
      </c>
      <c r="B54" s="24" t="s">
        <v>236</v>
      </c>
      <c r="C54" s="126">
        <v>0</v>
      </c>
      <c r="D54" s="126">
        <v>0</v>
      </c>
      <c r="E54" s="125">
        <v>0</v>
      </c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5"/>
      <c r="M54" s="125"/>
      <c r="N54" s="125"/>
      <c r="O54" s="125">
        <v>0</v>
      </c>
      <c r="P54" s="125">
        <v>0</v>
      </c>
      <c r="Q54" s="125">
        <v>0</v>
      </c>
      <c r="R54" s="125">
        <v>0</v>
      </c>
      <c r="S54" s="125">
        <v>0</v>
      </c>
      <c r="T54" s="125">
        <v>0</v>
      </c>
      <c r="U54" s="124">
        <f t="shared" si="0"/>
        <v>0</v>
      </c>
    </row>
    <row r="55" spans="1:21" ht="15.75" x14ac:dyDescent="0.25">
      <c r="A55" s="72" t="s">
        <v>237</v>
      </c>
      <c r="B55" s="24" t="s">
        <v>238</v>
      </c>
      <c r="C55" s="126">
        <v>0</v>
      </c>
      <c r="D55" s="126">
        <v>0</v>
      </c>
      <c r="E55" s="125">
        <v>0</v>
      </c>
      <c r="F55" s="125">
        <v>0</v>
      </c>
      <c r="G55" s="125">
        <v>0</v>
      </c>
      <c r="H55" s="129"/>
      <c r="I55" s="129"/>
      <c r="J55" s="129"/>
      <c r="K55" s="125">
        <v>0</v>
      </c>
      <c r="L55" s="125"/>
      <c r="M55" s="125"/>
      <c r="N55" s="125"/>
      <c r="O55" s="125">
        <v>0</v>
      </c>
      <c r="P55" s="129"/>
      <c r="Q55" s="129"/>
      <c r="R55" s="129"/>
      <c r="S55" s="125">
        <v>0</v>
      </c>
      <c r="T55" s="125">
        <v>0</v>
      </c>
      <c r="U55" s="124">
        <f t="shared" si="0"/>
        <v>0</v>
      </c>
    </row>
    <row r="56" spans="1:21" ht="15.75" x14ac:dyDescent="0.25">
      <c r="A56" s="72" t="s">
        <v>239</v>
      </c>
      <c r="B56" s="24" t="s">
        <v>240</v>
      </c>
      <c r="C56" s="126">
        <f>C43</f>
        <v>1.19</v>
      </c>
      <c r="D56" s="126">
        <f>D43</f>
        <v>1.19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5">
        <v>0</v>
      </c>
      <c r="K56" s="125">
        <v>0</v>
      </c>
      <c r="L56" s="125"/>
      <c r="M56" s="125"/>
      <c r="N56" s="125"/>
      <c r="O56" s="125"/>
      <c r="P56" s="125">
        <v>0</v>
      </c>
      <c r="Q56" s="125">
        <v>0</v>
      </c>
      <c r="R56" s="125">
        <v>0</v>
      </c>
      <c r="S56" s="125">
        <v>0</v>
      </c>
      <c r="T56" s="124">
        <f>C56</f>
        <v>1.19</v>
      </c>
      <c r="U56" s="124">
        <f t="shared" si="0"/>
        <v>1.19</v>
      </c>
    </row>
    <row r="57" spans="1:21" ht="18.75" x14ac:dyDescent="0.25">
      <c r="A57" s="72" t="s">
        <v>241</v>
      </c>
      <c r="B57" s="75" t="s">
        <v>242</v>
      </c>
      <c r="C57" s="126">
        <v>0</v>
      </c>
      <c r="D57" s="126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5"/>
      <c r="M57" s="125"/>
      <c r="N57" s="125"/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</row>
    <row r="58" spans="1:21" ht="36.75" customHeight="1" x14ac:dyDescent="0.25">
      <c r="A58" s="40" t="s">
        <v>25</v>
      </c>
      <c r="B58" s="76" t="s">
        <v>243</v>
      </c>
      <c r="C58" s="126">
        <v>0</v>
      </c>
      <c r="D58" s="126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/>
      <c r="M58" s="125"/>
      <c r="N58" s="125"/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</row>
    <row r="59" spans="1:21" ht="15.75" x14ac:dyDescent="0.25">
      <c r="A59" s="40" t="s">
        <v>28</v>
      </c>
      <c r="B59" s="41" t="s">
        <v>244</v>
      </c>
      <c r="C59" s="126">
        <v>0</v>
      </c>
      <c r="D59" s="126"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  <c r="K59" s="125">
        <v>0</v>
      </c>
      <c r="L59" s="125"/>
      <c r="M59" s="125"/>
      <c r="N59" s="125"/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0</v>
      </c>
      <c r="U59" s="125">
        <v>0</v>
      </c>
    </row>
    <row r="60" spans="1:21" ht="15.75" x14ac:dyDescent="0.25">
      <c r="A60" s="72" t="s">
        <v>245</v>
      </c>
      <c r="B60" s="77" t="s">
        <v>223</v>
      </c>
      <c r="C60" s="126">
        <v>0</v>
      </c>
      <c r="D60" s="126"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  <c r="K60" s="125">
        <v>0</v>
      </c>
      <c r="L60" s="125"/>
      <c r="M60" s="125"/>
      <c r="N60" s="125"/>
      <c r="O60" s="125">
        <v>0</v>
      </c>
      <c r="P60" s="125">
        <v>0</v>
      </c>
      <c r="Q60" s="125">
        <v>0</v>
      </c>
      <c r="R60" s="125">
        <v>0</v>
      </c>
      <c r="S60" s="125">
        <v>0</v>
      </c>
      <c r="T60" s="125">
        <v>0</v>
      </c>
      <c r="U60" s="125">
        <v>0</v>
      </c>
    </row>
    <row r="61" spans="1:21" ht="15.75" x14ac:dyDescent="0.25">
      <c r="A61" s="72" t="s">
        <v>246</v>
      </c>
      <c r="B61" s="77" t="s">
        <v>210</v>
      </c>
      <c r="C61" s="126">
        <v>0</v>
      </c>
      <c r="D61" s="126"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5">
        <v>0</v>
      </c>
      <c r="K61" s="125">
        <v>0</v>
      </c>
      <c r="L61" s="125">
        <v>0</v>
      </c>
      <c r="M61" s="125">
        <v>0</v>
      </c>
      <c r="N61" s="125">
        <v>0</v>
      </c>
      <c r="O61" s="125">
        <v>0</v>
      </c>
      <c r="P61" s="125">
        <v>0</v>
      </c>
      <c r="Q61" s="125">
        <v>0</v>
      </c>
      <c r="R61" s="125">
        <v>0</v>
      </c>
      <c r="S61" s="125">
        <v>0</v>
      </c>
      <c r="T61" s="125">
        <v>0</v>
      </c>
      <c r="U61" s="125">
        <v>0</v>
      </c>
    </row>
    <row r="62" spans="1:21" ht="15.75" x14ac:dyDescent="0.25">
      <c r="A62" s="72" t="s">
        <v>247</v>
      </c>
      <c r="B62" s="77" t="s">
        <v>212</v>
      </c>
      <c r="C62" s="126">
        <v>0</v>
      </c>
      <c r="D62" s="126"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25">
        <v>0</v>
      </c>
      <c r="M62" s="125">
        <v>0</v>
      </c>
      <c r="N62" s="125">
        <v>0</v>
      </c>
      <c r="O62" s="125">
        <v>0</v>
      </c>
      <c r="P62" s="125">
        <v>0</v>
      </c>
      <c r="Q62" s="125">
        <v>0</v>
      </c>
      <c r="R62" s="125">
        <v>0</v>
      </c>
      <c r="S62" s="125">
        <v>0</v>
      </c>
      <c r="T62" s="125">
        <v>0</v>
      </c>
      <c r="U62" s="125">
        <v>0</v>
      </c>
    </row>
    <row r="63" spans="1:21" ht="15.75" x14ac:dyDescent="0.25">
      <c r="A63" s="72" t="s">
        <v>248</v>
      </c>
      <c r="B63" s="77" t="s">
        <v>249</v>
      </c>
      <c r="C63" s="126">
        <v>0</v>
      </c>
      <c r="D63" s="126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25"/>
      <c r="M63" s="125"/>
      <c r="N63" s="125"/>
      <c r="O63" s="125"/>
      <c r="P63" s="125">
        <v>0</v>
      </c>
      <c r="Q63" s="125">
        <v>0</v>
      </c>
      <c r="R63" s="125">
        <v>0</v>
      </c>
      <c r="S63" s="125">
        <v>0</v>
      </c>
      <c r="T63" s="125"/>
      <c r="U63" s="125"/>
    </row>
    <row r="64" spans="1:21" ht="18.75" x14ac:dyDescent="0.25">
      <c r="A64" s="72" t="s">
        <v>250</v>
      </c>
      <c r="B64" s="75" t="s">
        <v>242</v>
      </c>
      <c r="C64" s="126">
        <v>0</v>
      </c>
      <c r="D64" s="126">
        <v>0</v>
      </c>
      <c r="E64" s="125">
        <v>0</v>
      </c>
      <c r="F64" s="125">
        <v>0</v>
      </c>
      <c r="G64" s="125">
        <v>0</v>
      </c>
      <c r="H64" s="129"/>
      <c r="I64" s="129"/>
      <c r="J64" s="129"/>
      <c r="K64" s="125">
        <v>0</v>
      </c>
      <c r="L64" s="125">
        <v>0</v>
      </c>
      <c r="M64" s="125">
        <v>0</v>
      </c>
      <c r="N64" s="125">
        <v>0</v>
      </c>
      <c r="O64" s="125">
        <v>0</v>
      </c>
      <c r="P64" s="129"/>
      <c r="Q64" s="129"/>
      <c r="R64" s="129"/>
      <c r="S64" s="125">
        <v>0</v>
      </c>
      <c r="T64" s="125">
        <v>0</v>
      </c>
      <c r="U64" s="125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6" t="s">
        <v>342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</row>
    <row r="7" spans="1:14" ht="18.75" x14ac:dyDescent="0.25">
      <c r="A7" s="137" t="s">
        <v>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</row>
    <row r="8" spans="1:14" ht="18.75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</row>
    <row r="9" spans="1:14" ht="18.75" x14ac:dyDescent="0.25">
      <c r="A9" s="138" t="s">
        <v>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 ht="15.75" x14ac:dyDescent="0.25">
      <c r="A10" s="139" t="s">
        <v>6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ht="18.75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M_UES_P75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39" t="s">
        <v>7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ht="18.75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местоположение'!C15</f>
        <v xml:space="preserve">Реконструкция ВЛ-0,4 кВ ТП-42 ф-3 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39" t="s">
        <v>8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024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</row>
    <row r="18" spans="1:1024" ht="14.25" customHeight="1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</row>
    <row r="19" spans="1:1024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</row>
    <row r="20" spans="1:1024" s="78" customFormat="1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1" t="s">
        <v>251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</row>
    <row r="22" spans="1:1024" ht="60" x14ac:dyDescent="0.25">
      <c r="A22" s="79" t="s">
        <v>252</v>
      </c>
      <c r="B22" s="79" t="s">
        <v>253</v>
      </c>
      <c r="C22" s="79" t="s">
        <v>254</v>
      </c>
      <c r="D22" s="79" t="s">
        <v>255</v>
      </c>
      <c r="E22" s="79" t="s">
        <v>256</v>
      </c>
      <c r="F22" s="79" t="s">
        <v>257</v>
      </c>
      <c r="G22" s="79" t="s">
        <v>258</v>
      </c>
      <c r="H22" s="79" t="s">
        <v>259</v>
      </c>
      <c r="I22" s="79" t="s">
        <v>260</v>
      </c>
      <c r="J22" s="79" t="s">
        <v>261</v>
      </c>
      <c r="K22" s="79" t="s">
        <v>262</v>
      </c>
      <c r="L22" s="79" t="s">
        <v>263</v>
      </c>
      <c r="M22" s="79" t="s">
        <v>264</v>
      </c>
      <c r="N22" s="79" t="s">
        <v>265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22" sqref="B2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266</v>
      </c>
    </row>
    <row r="4" spans="1:8" ht="15.75" x14ac:dyDescent="0.25">
      <c r="B4" s="46"/>
    </row>
    <row r="5" spans="1:8" ht="18.75" x14ac:dyDescent="0.3">
      <c r="A5" s="153" t="s">
        <v>320</v>
      </c>
      <c r="B5" s="153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37" t="s">
        <v>4</v>
      </c>
      <c r="B7" s="13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8" t="s">
        <v>5</v>
      </c>
      <c r="B9" s="138"/>
      <c r="C9" s="9"/>
      <c r="D9" s="9"/>
      <c r="E9" s="9"/>
      <c r="F9" s="9"/>
      <c r="G9" s="9"/>
      <c r="H9" s="9"/>
    </row>
    <row r="10" spans="1:8" ht="15.75" x14ac:dyDescent="0.25">
      <c r="A10" s="139" t="s">
        <v>6</v>
      </c>
      <c r="B10" s="13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M_UES_P75</v>
      </c>
      <c r="C12" s="9"/>
      <c r="D12" s="9"/>
      <c r="E12" s="9"/>
      <c r="F12" s="9"/>
      <c r="G12" s="9"/>
      <c r="H12" s="9"/>
    </row>
    <row r="13" spans="1:8" ht="15.75" x14ac:dyDescent="0.25">
      <c r="A13" s="139" t="s">
        <v>7</v>
      </c>
      <c r="B13" s="139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25">
      <c r="A15" s="154" t="str">
        <f>'1. паспорт местоположение'!C15</f>
        <v xml:space="preserve">Реконструкция ВЛ-0,4 кВ ТП-42 ф-3 </v>
      </c>
      <c r="B15" s="154"/>
      <c r="C15" s="109"/>
      <c r="D15" s="9"/>
      <c r="E15" s="9"/>
      <c r="F15" s="9"/>
      <c r="G15" s="9"/>
      <c r="H15" s="9"/>
    </row>
    <row r="16" spans="1:8" ht="15.75" x14ac:dyDescent="0.25">
      <c r="A16" s="139" t="s">
        <v>8</v>
      </c>
      <c r="B16" s="139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5" t="s">
        <v>267</v>
      </c>
      <c r="B18" s="155"/>
    </row>
    <row r="19" spans="1:2" ht="15.75" x14ac:dyDescent="0.25">
      <c r="B19" s="46"/>
    </row>
    <row r="20" spans="1:2" ht="15.75" thickBot="1" x14ac:dyDescent="0.3">
      <c r="B20" s="93"/>
    </row>
    <row r="21" spans="1:2" ht="15.75" thickBot="1" x14ac:dyDescent="0.3">
      <c r="A21" s="94" t="s">
        <v>268</v>
      </c>
      <c r="B21" s="135" t="s">
        <v>318</v>
      </c>
    </row>
    <row r="22" spans="1:2" ht="30" thickBot="1" x14ac:dyDescent="0.3">
      <c r="A22" s="94" t="s">
        <v>269</v>
      </c>
      <c r="B22" s="95" t="s">
        <v>319</v>
      </c>
    </row>
    <row r="23" spans="1:2" ht="30" x14ac:dyDescent="0.25">
      <c r="A23" s="94" t="s">
        <v>270</v>
      </c>
      <c r="B23" s="96" t="s">
        <v>15</v>
      </c>
    </row>
    <row r="24" spans="1:2" x14ac:dyDescent="0.25">
      <c r="A24" s="94" t="s">
        <v>271</v>
      </c>
      <c r="B24" s="130" t="s">
        <v>20</v>
      </c>
    </row>
    <row r="25" spans="1:2" x14ac:dyDescent="0.25">
      <c r="A25" s="97" t="s">
        <v>272</v>
      </c>
      <c r="B25" s="131">
        <v>2022</v>
      </c>
    </row>
    <row r="26" spans="1:2" ht="15.75" thickBot="1" x14ac:dyDescent="0.3">
      <c r="A26" s="98" t="s">
        <v>273</v>
      </c>
      <c r="B26" s="132"/>
    </row>
    <row r="27" spans="1:2" ht="29.25" thickBot="1" x14ac:dyDescent="0.3">
      <c r="A27" s="99" t="s">
        <v>343</v>
      </c>
      <c r="B27" s="134" t="str">
        <f>'1. паспорт местоположение'!C48</f>
        <v xml:space="preserve">1,040 млн. руб </v>
      </c>
    </row>
    <row r="28" spans="1:2" ht="30.75" thickBot="1" x14ac:dyDescent="0.3">
      <c r="A28" s="100" t="s">
        <v>274</v>
      </c>
      <c r="B28" s="134" t="s">
        <v>275</v>
      </c>
    </row>
    <row r="29" spans="1:2" ht="29.25" thickBot="1" x14ac:dyDescent="0.3">
      <c r="A29" s="101" t="s">
        <v>276</v>
      </c>
      <c r="B29" s="133" t="s">
        <v>331</v>
      </c>
    </row>
    <row r="30" spans="1:2" ht="29.25" thickBot="1" x14ac:dyDescent="0.3">
      <c r="A30" s="101" t="s">
        <v>277</v>
      </c>
      <c r="B30" s="133" t="s">
        <v>331</v>
      </c>
    </row>
    <row r="31" spans="1:2" ht="15.75" thickBot="1" x14ac:dyDescent="0.3">
      <c r="A31" s="100" t="s">
        <v>278</v>
      </c>
      <c r="B31" s="133" t="s">
        <v>331</v>
      </c>
    </row>
    <row r="32" spans="1:2" ht="29.25" thickBot="1" x14ac:dyDescent="0.3">
      <c r="A32" s="101" t="s">
        <v>279</v>
      </c>
      <c r="B32" s="133" t="s">
        <v>331</v>
      </c>
    </row>
    <row r="33" spans="1:2" ht="30.75" thickBot="1" x14ac:dyDescent="0.3">
      <c r="A33" s="100" t="s">
        <v>280</v>
      </c>
      <c r="B33" s="133" t="s">
        <v>331</v>
      </c>
    </row>
    <row r="34" spans="1:2" ht="15.75" thickBot="1" x14ac:dyDescent="0.3">
      <c r="A34" s="100" t="s">
        <v>281</v>
      </c>
      <c r="B34" s="133" t="s">
        <v>331</v>
      </c>
    </row>
    <row r="35" spans="1:2" ht="15.75" thickBot="1" x14ac:dyDescent="0.3">
      <c r="A35" s="100" t="s">
        <v>282</v>
      </c>
      <c r="B35" s="133" t="s">
        <v>331</v>
      </c>
    </row>
    <row r="36" spans="1:2" ht="15.75" thickBot="1" x14ac:dyDescent="0.3">
      <c r="A36" s="100" t="s">
        <v>283</v>
      </c>
      <c r="B36" s="133" t="s">
        <v>331</v>
      </c>
    </row>
    <row r="37" spans="1:2" ht="29.25" thickBot="1" x14ac:dyDescent="0.3">
      <c r="A37" s="101" t="s">
        <v>284</v>
      </c>
      <c r="B37" s="133" t="s">
        <v>331</v>
      </c>
    </row>
    <row r="38" spans="1:2" ht="30.75" thickBot="1" x14ac:dyDescent="0.3">
      <c r="A38" s="100" t="s">
        <v>280</v>
      </c>
      <c r="B38" s="133" t="s">
        <v>331</v>
      </c>
    </row>
    <row r="39" spans="1:2" ht="15.75" thickBot="1" x14ac:dyDescent="0.3">
      <c r="A39" s="100" t="s">
        <v>281</v>
      </c>
      <c r="B39" s="133" t="s">
        <v>331</v>
      </c>
    </row>
    <row r="40" spans="1:2" ht="15.75" thickBot="1" x14ac:dyDescent="0.3">
      <c r="A40" s="100" t="s">
        <v>282</v>
      </c>
      <c r="B40" s="133" t="s">
        <v>331</v>
      </c>
    </row>
    <row r="41" spans="1:2" ht="15.75" thickBot="1" x14ac:dyDescent="0.3">
      <c r="A41" s="100" t="s">
        <v>283</v>
      </c>
      <c r="B41" s="133" t="s">
        <v>331</v>
      </c>
    </row>
    <row r="42" spans="1:2" ht="29.25" thickBot="1" x14ac:dyDescent="0.3">
      <c r="A42" s="101" t="s">
        <v>285</v>
      </c>
      <c r="B42" s="133" t="s">
        <v>331</v>
      </c>
    </row>
    <row r="43" spans="1:2" ht="30.75" thickBot="1" x14ac:dyDescent="0.3">
      <c r="A43" s="100" t="s">
        <v>280</v>
      </c>
      <c r="B43" s="133" t="s">
        <v>331</v>
      </c>
    </row>
    <row r="44" spans="1:2" ht="15.75" thickBot="1" x14ac:dyDescent="0.3">
      <c r="A44" s="100" t="s">
        <v>281</v>
      </c>
      <c r="B44" s="133" t="s">
        <v>331</v>
      </c>
    </row>
    <row r="45" spans="1:2" ht="15.75" thickBot="1" x14ac:dyDescent="0.3">
      <c r="A45" s="100" t="s">
        <v>282</v>
      </c>
      <c r="B45" s="133" t="s">
        <v>331</v>
      </c>
    </row>
    <row r="46" spans="1:2" ht="15.75" thickBot="1" x14ac:dyDescent="0.3">
      <c r="A46" s="100" t="s">
        <v>283</v>
      </c>
      <c r="B46" s="133" t="s">
        <v>331</v>
      </c>
    </row>
    <row r="47" spans="1:2" ht="29.25" thickBot="1" x14ac:dyDescent="0.3">
      <c r="A47" s="102" t="s">
        <v>286</v>
      </c>
      <c r="B47" s="133" t="s">
        <v>331</v>
      </c>
    </row>
    <row r="48" spans="1:2" ht="15.75" thickBot="1" x14ac:dyDescent="0.3">
      <c r="A48" s="103" t="s">
        <v>278</v>
      </c>
      <c r="B48" s="133" t="s">
        <v>331</v>
      </c>
    </row>
    <row r="49" spans="1:2" ht="15.75" thickBot="1" x14ac:dyDescent="0.3">
      <c r="A49" s="103" t="s">
        <v>287</v>
      </c>
      <c r="B49" s="133" t="s">
        <v>331</v>
      </c>
    </row>
    <row r="50" spans="1:2" ht="15.75" thickBot="1" x14ac:dyDescent="0.3">
      <c r="A50" s="103" t="s">
        <v>288</v>
      </c>
      <c r="B50" s="133" t="s">
        <v>331</v>
      </c>
    </row>
    <row r="51" spans="1:2" ht="15.75" thickBot="1" x14ac:dyDescent="0.3">
      <c r="A51" s="103" t="s">
        <v>289</v>
      </c>
      <c r="B51" s="133" t="s">
        <v>331</v>
      </c>
    </row>
    <row r="52" spans="1:2" ht="15.75" thickBot="1" x14ac:dyDescent="0.3">
      <c r="A52" s="97" t="s">
        <v>290</v>
      </c>
      <c r="B52" s="133" t="s">
        <v>331</v>
      </c>
    </row>
    <row r="53" spans="1:2" ht="15.75" thickBot="1" x14ac:dyDescent="0.3">
      <c r="A53" s="97" t="s">
        <v>291</v>
      </c>
      <c r="B53" s="133" t="s">
        <v>331</v>
      </c>
    </row>
    <row r="54" spans="1:2" ht="15.75" thickBot="1" x14ac:dyDescent="0.3">
      <c r="A54" s="97" t="s">
        <v>292</v>
      </c>
      <c r="B54" s="133" t="s">
        <v>331</v>
      </c>
    </row>
    <row r="55" spans="1:2" ht="15.75" thickBot="1" x14ac:dyDescent="0.3">
      <c r="A55" s="98" t="s">
        <v>293</v>
      </c>
      <c r="B55" s="133" t="s">
        <v>331</v>
      </c>
    </row>
    <row r="56" spans="1:2" ht="15.75" customHeight="1" thickBot="1" x14ac:dyDescent="0.3">
      <c r="A56" s="102" t="s">
        <v>294</v>
      </c>
      <c r="B56" s="133" t="s">
        <v>331</v>
      </c>
    </row>
    <row r="57" spans="1:2" ht="15.75" thickBot="1" x14ac:dyDescent="0.3">
      <c r="A57" s="104" t="s">
        <v>295</v>
      </c>
      <c r="B57" s="133" t="s">
        <v>331</v>
      </c>
    </row>
    <row r="58" spans="1:2" ht="15.75" thickBot="1" x14ac:dyDescent="0.3">
      <c r="A58" s="104" t="s">
        <v>296</v>
      </c>
      <c r="B58" s="133" t="s">
        <v>331</v>
      </c>
    </row>
    <row r="59" spans="1:2" ht="15.75" thickBot="1" x14ac:dyDescent="0.3">
      <c r="A59" s="104" t="s">
        <v>297</v>
      </c>
      <c r="B59" s="133" t="s">
        <v>331</v>
      </c>
    </row>
    <row r="60" spans="1:2" ht="15.75" thickBot="1" x14ac:dyDescent="0.3">
      <c r="A60" s="104" t="s">
        <v>298</v>
      </c>
      <c r="B60" s="133" t="s">
        <v>331</v>
      </c>
    </row>
    <row r="61" spans="1:2" ht="15.75" thickBot="1" x14ac:dyDescent="0.3">
      <c r="A61" s="105" t="s">
        <v>299</v>
      </c>
      <c r="B61" s="133" t="s">
        <v>331</v>
      </c>
    </row>
    <row r="62" spans="1:2" ht="30.75" thickBot="1" x14ac:dyDescent="0.3">
      <c r="A62" s="103" t="s">
        <v>300</v>
      </c>
      <c r="B62" s="133" t="s">
        <v>331</v>
      </c>
    </row>
    <row r="63" spans="1:2" ht="29.25" thickBot="1" x14ac:dyDescent="0.3">
      <c r="A63" s="97" t="s">
        <v>301</v>
      </c>
      <c r="B63" s="133" t="s">
        <v>331</v>
      </c>
    </row>
    <row r="64" spans="1:2" ht="15.75" thickBot="1" x14ac:dyDescent="0.3">
      <c r="A64" s="103" t="s">
        <v>278</v>
      </c>
      <c r="B64" s="133" t="s">
        <v>331</v>
      </c>
    </row>
    <row r="65" spans="1:2" ht="15.75" thickBot="1" x14ac:dyDescent="0.3">
      <c r="A65" s="103" t="s">
        <v>302</v>
      </c>
      <c r="B65" s="133" t="s">
        <v>331</v>
      </c>
    </row>
    <row r="66" spans="1:2" ht="15.75" thickBot="1" x14ac:dyDescent="0.3">
      <c r="A66" s="103" t="s">
        <v>303</v>
      </c>
      <c r="B66" s="133" t="s">
        <v>331</v>
      </c>
    </row>
    <row r="67" spans="1:2" ht="15.75" thickBot="1" x14ac:dyDescent="0.3">
      <c r="A67" s="106" t="s">
        <v>304</v>
      </c>
      <c r="B67" s="133" t="s">
        <v>331</v>
      </c>
    </row>
    <row r="68" spans="1:2" ht="15.75" thickBot="1" x14ac:dyDescent="0.3">
      <c r="A68" s="97" t="s">
        <v>305</v>
      </c>
      <c r="B68" s="133" t="s">
        <v>331</v>
      </c>
    </row>
    <row r="69" spans="1:2" ht="15.75" thickBot="1" x14ac:dyDescent="0.3">
      <c r="A69" s="104" t="s">
        <v>306</v>
      </c>
      <c r="B69" s="133" t="s">
        <v>331</v>
      </c>
    </row>
    <row r="70" spans="1:2" ht="15.75" thickBot="1" x14ac:dyDescent="0.3">
      <c r="A70" s="104" t="s">
        <v>307</v>
      </c>
      <c r="B70" s="133" t="s">
        <v>331</v>
      </c>
    </row>
    <row r="71" spans="1:2" ht="15.75" thickBot="1" x14ac:dyDescent="0.3">
      <c r="A71" s="104" t="s">
        <v>308</v>
      </c>
      <c r="B71" s="133" t="s">
        <v>331</v>
      </c>
    </row>
    <row r="72" spans="1:2" ht="29.25" thickBot="1" x14ac:dyDescent="0.3">
      <c r="A72" s="107" t="s">
        <v>309</v>
      </c>
      <c r="B72" s="133" t="s">
        <v>331</v>
      </c>
    </row>
    <row r="73" spans="1:2" ht="28.5" customHeight="1" thickBot="1" x14ac:dyDescent="0.3">
      <c r="A73" s="102" t="s">
        <v>310</v>
      </c>
      <c r="B73" s="133" t="s">
        <v>331</v>
      </c>
    </row>
    <row r="74" spans="1:2" ht="15.75" thickBot="1" x14ac:dyDescent="0.3">
      <c r="A74" s="104" t="s">
        <v>311</v>
      </c>
      <c r="B74" s="133" t="s">
        <v>331</v>
      </c>
    </row>
    <row r="75" spans="1:2" ht="15.75" thickBot="1" x14ac:dyDescent="0.3">
      <c r="A75" s="104" t="s">
        <v>312</v>
      </c>
      <c r="B75" s="133" t="s">
        <v>331</v>
      </c>
    </row>
    <row r="76" spans="1:2" ht="15.75" thickBot="1" x14ac:dyDescent="0.3">
      <c r="A76" s="104" t="s">
        <v>313</v>
      </c>
      <c r="B76" s="133" t="s">
        <v>331</v>
      </c>
    </row>
    <row r="77" spans="1:2" ht="15.75" thickBot="1" x14ac:dyDescent="0.3">
      <c r="A77" s="104" t="s">
        <v>314</v>
      </c>
      <c r="B77" s="133" t="s">
        <v>331</v>
      </c>
    </row>
    <row r="78" spans="1:2" ht="15.75" thickBot="1" x14ac:dyDescent="0.3">
      <c r="A78" s="108" t="s">
        <v>315</v>
      </c>
      <c r="B78" s="133" t="s">
        <v>331</v>
      </c>
    </row>
  </sheetData>
  <mergeCells count="8">
    <mergeCell ref="A16:B16"/>
    <mergeCell ref="A18:B18"/>
    <mergeCell ref="A5:B5"/>
    <mergeCell ref="A7:B7"/>
    <mergeCell ref="A9:B9"/>
    <mergeCell ref="A10:B10"/>
    <mergeCell ref="A15:B15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2021-03-26T08:58:32Z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